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34" i="1"/>
  <c r="B233"/>
  <c r="A233"/>
  <c r="L232"/>
  <c r="J232"/>
  <c r="I232"/>
  <c r="H232"/>
  <c r="G232"/>
  <c r="F232"/>
  <c r="B223"/>
  <c r="A223"/>
  <c r="L222"/>
  <c r="L233" s="1"/>
  <c r="J222"/>
  <c r="J233" s="1"/>
  <c r="I222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I233" l="1"/>
  <c r="H214"/>
  <c r="I214"/>
  <c r="J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76" l="1"/>
  <c r="J176"/>
  <c r="J157"/>
  <c r="H157"/>
  <c r="G157"/>
  <c r="F157"/>
  <c r="G138"/>
  <c r="F138"/>
  <c r="J62"/>
  <c r="I62"/>
  <c r="J43"/>
  <c r="I43"/>
  <c r="H43"/>
  <c r="G43"/>
  <c r="F43"/>
  <c r="G24"/>
  <c r="F24"/>
  <c r="H81"/>
  <c r="I195"/>
  <c r="F62"/>
  <c r="J81"/>
  <c r="F176"/>
  <c r="J195"/>
  <c r="H195"/>
  <c r="I81"/>
  <c r="G176"/>
  <c r="G62"/>
  <c r="H62"/>
  <c r="H176"/>
  <c r="H24"/>
  <c r="H138"/>
  <c r="J138"/>
  <c r="I24"/>
  <c r="I138"/>
  <c r="F100"/>
  <c r="G100"/>
  <c r="H100"/>
  <c r="I100"/>
  <c r="F81"/>
  <c r="J100"/>
  <c r="F195"/>
  <c r="J24"/>
  <c r="G81"/>
  <c r="G195"/>
  <c r="F234" l="1"/>
  <c r="J234"/>
  <c r="I234"/>
  <c r="H234"/>
  <c r="G234"/>
</calcChain>
</file>

<file path=xl/sharedStrings.xml><?xml version="1.0" encoding="utf-8"?>
<sst xmlns="http://schemas.openxmlformats.org/spreadsheetml/2006/main" count="400" uniqueCount="109">
  <si>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</si>
  <si>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</si>
  <si>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</si>
  <si>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</si>
  <si>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</si>
  <si>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</si>
  <si>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</si>
  <si>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</si>
  <si>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</si>
  <si>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</si>
  <si>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</si>
  <si>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</si>
  <si>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</si>
  <si>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</si>
  <si>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</si>
  <si>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</si>
  <si>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</si>
  <si>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</si>
  <si>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</si>
  <si>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</si>
  <si>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</si>
  <si>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</si>
  <si>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</si>
  <si>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</si>
  <si>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</si>
  <si>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</si>
  <si>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</si>
  <si>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</si>
  <si>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</si>
  <si>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</si>
  <si>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</si>
  <si>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</si>
  <si>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</si>
  <si>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</si>
  <si>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</si>
  <si>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</si>
  <si>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</si>
  <si>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</si>
  <si>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</si>
  <si>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</si>
  <si>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манная с м/сливочным</t>
  </si>
  <si>
    <t xml:space="preserve">Чай с лимоном </t>
  </si>
  <si>
    <t xml:space="preserve">Хлеб пшеничный </t>
  </si>
  <si>
    <t>ПР</t>
  </si>
  <si>
    <t>доп.блюдо</t>
  </si>
  <si>
    <t>Бутерброд с маслом сливочным и сыром</t>
  </si>
  <si>
    <t>Салат из белокачанной капусты с зеленью и м/растительным</t>
  </si>
  <si>
    <t>Уха рыбацкая с зеленью</t>
  </si>
  <si>
    <t>Плов с мясом</t>
  </si>
  <si>
    <t>Компот из кураги</t>
  </si>
  <si>
    <t>Хлеб пшеничный</t>
  </si>
  <si>
    <t>Хлеб ржано пшеничный</t>
  </si>
  <si>
    <t>Каша молочная кукурузная с маслом сливочным</t>
  </si>
  <si>
    <t>Кофейный напиток с молоком</t>
  </si>
  <si>
    <t>булочное</t>
  </si>
  <si>
    <t>Вафли</t>
  </si>
  <si>
    <t>Икра кабачковая</t>
  </si>
  <si>
    <t>Суп из овощей с мясом, сметаной и зеленью</t>
  </si>
  <si>
    <t>Тефтели тушеные в соусе</t>
  </si>
  <si>
    <t>Макаронные изделия отварные с м/растительным</t>
  </si>
  <si>
    <t>Компот из свежих яблок</t>
  </si>
  <si>
    <t>Каша молочная геркулесовая с маслом сливочным</t>
  </si>
  <si>
    <t>Чай с сахаром</t>
  </si>
  <si>
    <t>яйцо</t>
  </si>
  <si>
    <t>Яйцо вареное</t>
  </si>
  <si>
    <t>Салат из свежих огурцов с луком репчатым, м/растит.</t>
  </si>
  <si>
    <t>Щи из св.капусты с картофелем, мясом, сметаной и зеленью</t>
  </si>
  <si>
    <t>Жаркое из птицы</t>
  </si>
  <si>
    <t>Компот из смеси сухофруктов</t>
  </si>
  <si>
    <t>Каша рисовая молочная с маслом сливочным</t>
  </si>
  <si>
    <t>Кисель</t>
  </si>
  <si>
    <t>Яблоко</t>
  </si>
  <si>
    <t>Салат из моркови (припущ.) и кураги</t>
  </si>
  <si>
    <t>Суп картофельный с вермишелью, цыпленком и зеленью</t>
  </si>
  <si>
    <t>Шницель из мяса с соусом</t>
  </si>
  <si>
    <t xml:space="preserve">Пюре из бобовых с м/растительным </t>
  </si>
  <si>
    <t>Напиток из плодов шиповника</t>
  </si>
  <si>
    <t>Суп молочный с вермишелью</t>
  </si>
  <si>
    <t>Круассан</t>
  </si>
  <si>
    <t>Салат из свеклы с яблоками, маслом растительным</t>
  </si>
  <si>
    <t>Томатный суп харчо с курицей и зеленью</t>
  </si>
  <si>
    <t>Кнели куриные с соусом</t>
  </si>
  <si>
    <t>Каша гречневая рассыпчатая с м/растительным</t>
  </si>
  <si>
    <t>Сок фруктовый в ассортименте</t>
  </si>
  <si>
    <t>Каша вязкая молочная из риса и пшена с м/сливочным</t>
  </si>
  <si>
    <t>Борщ из св.капусты с картофелем, мясом,сметаной и зел.</t>
  </si>
  <si>
    <t>Птица тушеная в соусе</t>
  </si>
  <si>
    <t>кисломол.</t>
  </si>
  <si>
    <t>Йогурт</t>
  </si>
  <si>
    <t xml:space="preserve">Салат из моркови (припущ.) </t>
  </si>
  <si>
    <t>Суп картофельный с бобовыми (горохом), мясом птицы и зел.</t>
  </si>
  <si>
    <t>Биточки из мяса с соусом</t>
  </si>
  <si>
    <t>Какао с молоком</t>
  </si>
  <si>
    <t>Бутерброд с повидлом</t>
  </si>
  <si>
    <t>Суп-лапша домашняя с цыпленком, зеленью</t>
  </si>
  <si>
    <t>Котлеты из птицы с соусом</t>
  </si>
  <si>
    <t>Рис отварной с м/растительным</t>
  </si>
  <si>
    <t>Запеканка рисовая с творогом и молоком сгущенным</t>
  </si>
  <si>
    <t>Салат из свежих помидор и огурцов</t>
  </si>
  <si>
    <t>Рыба, тушенная с овощами</t>
  </si>
  <si>
    <t>Пюре картофельное с м/сливочным</t>
  </si>
  <si>
    <t>Каша вязкая молочная пшенная с м/сливочным</t>
  </si>
  <si>
    <t>Печенье</t>
  </si>
  <si>
    <t>Салат из редиса с м/растительным</t>
  </si>
  <si>
    <t>Гуляш мясной</t>
  </si>
  <si>
    <t>Суп картофельный с крупой, фрикадельками и зел.</t>
  </si>
  <si>
    <t>Напиток из кураги</t>
  </si>
  <si>
    <t>ГБОУ СОШ с. Малая Малышевка м.р. Кинельский</t>
  </si>
  <si>
    <t>Яловая О.В.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</si>
</sst>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107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108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255</v>
      </c>
      <c r="G6" s="40">
        <v>12.64</v>
      </c>
      <c r="H6" s="40">
        <v>13.6</v>
      </c>
      <c r="I6" s="40">
        <v>49.1</v>
      </c>
      <c r="J6" s="40">
        <v>295.32</v>
      </c>
      <c r="K6" s="41">
        <v>181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0.13</v>
      </c>
      <c r="H8" s="43">
        <v>0.02</v>
      </c>
      <c r="I8" s="43">
        <v>15.2</v>
      </c>
      <c r="J8" s="43">
        <v>98.74</v>
      </c>
      <c r="K8" s="44">
        <v>377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44</v>
      </c>
      <c r="E11" s="42" t="s">
        <v>45</v>
      </c>
      <c r="F11" s="43">
        <v>60</v>
      </c>
      <c r="G11" s="43">
        <v>4.7300000000000004</v>
      </c>
      <c r="H11" s="43">
        <v>8.9700000000000006</v>
      </c>
      <c r="I11" s="43">
        <v>16.149999999999999</v>
      </c>
      <c r="J11" s="43">
        <v>151.21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20.740000000000002</v>
      </c>
      <c r="H13" s="19">
        <f t="shared" si="0"/>
        <v>22.990000000000002</v>
      </c>
      <c r="I13" s="19">
        <f t="shared" si="0"/>
        <v>99.97</v>
      </c>
      <c r="J13" s="19">
        <f t="shared" si="0"/>
        <v>663.76</v>
      </c>
      <c r="K13" s="25"/>
      <c r="L13" s="19">
        <f t="shared" ref="L13" si="1">SUM(L6:L12)</f>
        <v>0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66</v>
      </c>
      <c r="G14" s="43">
        <v>0.87</v>
      </c>
      <c r="H14" s="43">
        <v>2.15</v>
      </c>
      <c r="I14" s="43">
        <v>4.1399999999999997</v>
      </c>
      <c r="J14" s="43">
        <v>56.64</v>
      </c>
      <c r="K14" s="44">
        <v>45</v>
      </c>
      <c r="L14" s="43"/>
    </row>
    <row r="15" spans="1:12" ht="1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5.99</v>
      </c>
      <c r="H15" s="43">
        <v>7.4</v>
      </c>
      <c r="I15" s="43">
        <v>12.12</v>
      </c>
      <c r="J15" s="43">
        <v>149.88999999999999</v>
      </c>
      <c r="K15" s="44">
        <v>388</v>
      </c>
      <c r="L15" s="43"/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270</v>
      </c>
      <c r="G16" s="43">
        <v>14.6</v>
      </c>
      <c r="H16" s="43">
        <v>20.13</v>
      </c>
      <c r="I16" s="43">
        <v>45.96</v>
      </c>
      <c r="J16" s="43">
        <v>350.74</v>
      </c>
      <c r="K16" s="44">
        <v>265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0.78</v>
      </c>
      <c r="H18" s="43">
        <v>0.05</v>
      </c>
      <c r="I18" s="43">
        <v>27.63</v>
      </c>
      <c r="J18" s="43">
        <v>114.8</v>
      </c>
      <c r="K18" s="44">
        <v>348</v>
      </c>
      <c r="L18" s="43"/>
    </row>
    <row r="19" spans="1:12" ht="15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4.05</v>
      </c>
      <c r="H19" s="43">
        <v>0.5</v>
      </c>
      <c r="I19" s="43">
        <v>24.4</v>
      </c>
      <c r="J19" s="43">
        <v>177</v>
      </c>
      <c r="K19" s="44" t="s">
        <v>43</v>
      </c>
      <c r="L19" s="43"/>
    </row>
    <row r="20" spans="1:12" ht="1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43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28.69</v>
      </c>
      <c r="H23" s="19">
        <f t="shared" si="2"/>
        <v>31.25</v>
      </c>
      <c r="I23" s="19">
        <f t="shared" si="2"/>
        <v>126.91</v>
      </c>
      <c r="J23" s="19">
        <f t="shared" si="2"/>
        <v>915.67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1421</v>
      </c>
      <c r="G24" s="32">
        <f t="shared" ref="G24:J24" si="4">G13+G23</f>
        <v>49.430000000000007</v>
      </c>
      <c r="H24" s="32">
        <f t="shared" si="4"/>
        <v>54.24</v>
      </c>
      <c r="I24" s="32">
        <f t="shared" si="4"/>
        <v>226.88</v>
      </c>
      <c r="J24" s="32">
        <f t="shared" si="4"/>
        <v>1579.4299999999998</v>
      </c>
      <c r="K24" s="32"/>
      <c r="L24" s="32">
        <v>251.4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255</v>
      </c>
      <c r="G25" s="40">
        <v>13.5</v>
      </c>
      <c r="H25" s="40">
        <v>13.1</v>
      </c>
      <c r="I25" s="40">
        <v>48.43</v>
      </c>
      <c r="J25" s="40">
        <v>314.85000000000002</v>
      </c>
      <c r="K25" s="41">
        <v>174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3.17</v>
      </c>
      <c r="H27" s="43">
        <v>2.68</v>
      </c>
      <c r="I27" s="43">
        <v>15.95</v>
      </c>
      <c r="J27" s="43">
        <v>100.6</v>
      </c>
      <c r="K27" s="44">
        <v>379</v>
      </c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43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54</v>
      </c>
      <c r="E30" s="42" t="s">
        <v>55</v>
      </c>
      <c r="F30" s="43">
        <v>60</v>
      </c>
      <c r="G30" s="43">
        <v>0.92</v>
      </c>
      <c r="H30" s="43">
        <v>5.15</v>
      </c>
      <c r="I30" s="43">
        <v>16.32</v>
      </c>
      <c r="J30" s="43">
        <v>155.06</v>
      </c>
      <c r="K30" s="44" t="s">
        <v>43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5">SUM(G25:G31)</f>
        <v>20.830000000000005</v>
      </c>
      <c r="H32" s="19">
        <f t="shared" ref="H32" si="6">SUM(H25:H31)</f>
        <v>21.33</v>
      </c>
      <c r="I32" s="19">
        <f t="shared" ref="I32" si="7">SUM(I25:I31)</f>
        <v>100.22</v>
      </c>
      <c r="J32" s="19">
        <f t="shared" ref="J32:L32" si="8">SUM(J25:J31)</f>
        <v>689</v>
      </c>
      <c r="K32" s="25"/>
      <c r="L32" s="19">
        <f t="shared" si="8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66</v>
      </c>
      <c r="G33" s="43">
        <v>1.8</v>
      </c>
      <c r="H33" s="43">
        <v>7.81</v>
      </c>
      <c r="I33" s="43">
        <v>9.6</v>
      </c>
      <c r="J33" s="43">
        <v>88.31</v>
      </c>
      <c r="K33" s="44" t="s">
        <v>43</v>
      </c>
      <c r="L33" s="43"/>
    </row>
    <row r="34" spans="1:12" ht="1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5.59</v>
      </c>
      <c r="H34" s="43">
        <v>6.9</v>
      </c>
      <c r="I34" s="43">
        <v>15.1</v>
      </c>
      <c r="J34" s="43">
        <v>119.19</v>
      </c>
      <c r="K34" s="44">
        <v>99</v>
      </c>
      <c r="L34" s="43"/>
    </row>
    <row r="35" spans="1:12" ht="15">
      <c r="A35" s="14"/>
      <c r="B35" s="15"/>
      <c r="C35" s="11"/>
      <c r="D35" s="7" t="s">
        <v>28</v>
      </c>
      <c r="E35" s="42" t="s">
        <v>58</v>
      </c>
      <c r="F35" s="43">
        <v>110</v>
      </c>
      <c r="G35" s="43">
        <v>9.8000000000000007</v>
      </c>
      <c r="H35" s="43">
        <v>9.6</v>
      </c>
      <c r="I35" s="43">
        <v>12.54</v>
      </c>
      <c r="J35" s="43">
        <v>165.45</v>
      </c>
      <c r="K35" s="44">
        <v>278</v>
      </c>
      <c r="L35" s="43"/>
    </row>
    <row r="36" spans="1:12" ht="15">
      <c r="A36" s="14"/>
      <c r="B36" s="15"/>
      <c r="C36" s="11"/>
      <c r="D36" s="7" t="s">
        <v>29</v>
      </c>
      <c r="E36" s="42" t="s">
        <v>59</v>
      </c>
      <c r="F36" s="43">
        <v>180</v>
      </c>
      <c r="G36" s="43">
        <v>6.62</v>
      </c>
      <c r="H36" s="43">
        <v>5.42</v>
      </c>
      <c r="I36" s="43">
        <v>31.74</v>
      </c>
      <c r="J36" s="43">
        <v>202.14</v>
      </c>
      <c r="K36" s="44">
        <v>202</v>
      </c>
      <c r="L36" s="43"/>
    </row>
    <row r="37" spans="1:12" ht="1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4.05</v>
      </c>
      <c r="H38" s="43">
        <v>0.5</v>
      </c>
      <c r="I38" s="43">
        <v>24.4</v>
      </c>
      <c r="J38" s="43">
        <v>177</v>
      </c>
      <c r="K38" s="44" t="s">
        <v>43</v>
      </c>
      <c r="L38" s="43"/>
    </row>
    <row r="39" spans="1:12" ht="1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43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9">SUM(G33:G41)</f>
        <v>30.42</v>
      </c>
      <c r="H42" s="19">
        <f t="shared" ref="H42" si="10">SUM(H33:H41)</f>
        <v>31.410000000000004</v>
      </c>
      <c r="I42" s="19">
        <f t="shared" ref="I42" si="11">SUM(I33:I41)</f>
        <v>133.91999999999999</v>
      </c>
      <c r="J42" s="19">
        <f t="shared" ref="J42:L42" si="12">SUM(J33:J41)</f>
        <v>933.29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1441</v>
      </c>
      <c r="G43" s="32">
        <f t="shared" ref="G43" si="13">G32+G42</f>
        <v>51.250000000000007</v>
      </c>
      <c r="H43" s="32">
        <f t="shared" ref="H43" si="14">H32+H42</f>
        <v>52.74</v>
      </c>
      <c r="I43" s="32">
        <f t="shared" ref="I43" si="15">I32+I42</f>
        <v>234.14</v>
      </c>
      <c r="J43" s="32">
        <f t="shared" ref="J43" si="16">J32+J42</f>
        <v>1622.29</v>
      </c>
      <c r="K43" s="32"/>
      <c r="L43" s="32">
        <v>251.4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255</v>
      </c>
      <c r="G44" s="40">
        <v>9.39</v>
      </c>
      <c r="H44" s="40">
        <v>14.3</v>
      </c>
      <c r="I44" s="40">
        <v>56.9</v>
      </c>
      <c r="J44" s="40">
        <v>374.74</v>
      </c>
      <c r="K44" s="41">
        <v>173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3.26</v>
      </c>
      <c r="H46" s="43">
        <v>1.25</v>
      </c>
      <c r="I46" s="43">
        <v>8.23</v>
      </c>
      <c r="J46" s="43">
        <v>106</v>
      </c>
      <c r="K46" s="44">
        <v>376</v>
      </c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 t="s">
        <v>43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63</v>
      </c>
      <c r="E49" s="42" t="s">
        <v>64</v>
      </c>
      <c r="F49" s="43">
        <v>60</v>
      </c>
      <c r="G49" s="43">
        <v>3.72</v>
      </c>
      <c r="H49" s="43">
        <v>4.07</v>
      </c>
      <c r="I49" s="43">
        <v>3.42</v>
      </c>
      <c r="J49" s="43">
        <v>94.5</v>
      </c>
      <c r="K49" s="44">
        <v>209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7">SUM(G44:G50)</f>
        <v>19.61</v>
      </c>
      <c r="H51" s="19">
        <f t="shared" ref="H51" si="18">SUM(H44:H50)</f>
        <v>20.020000000000003</v>
      </c>
      <c r="I51" s="19">
        <f t="shared" ref="I51" si="19">SUM(I44:I50)</f>
        <v>88.07</v>
      </c>
      <c r="J51" s="19">
        <f t="shared" ref="J51:L51" si="20">SUM(J44:J50)</f>
        <v>693.73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66</v>
      </c>
      <c r="G52" s="43">
        <v>0.56000000000000005</v>
      </c>
      <c r="H52" s="43">
        <v>3.97</v>
      </c>
      <c r="I52" s="43">
        <v>2.17</v>
      </c>
      <c r="J52" s="43">
        <v>47.15</v>
      </c>
      <c r="K52" s="44">
        <v>20</v>
      </c>
      <c r="L52" s="43"/>
    </row>
    <row r="53" spans="1:12" ht="25.5">
      <c r="A53" s="23"/>
      <c r="B53" s="15"/>
      <c r="C53" s="11"/>
      <c r="D53" s="7" t="s">
        <v>27</v>
      </c>
      <c r="E53" s="42" t="s">
        <v>66</v>
      </c>
      <c r="F53" s="43">
        <v>250</v>
      </c>
      <c r="G53" s="43">
        <v>5.16</v>
      </c>
      <c r="H53" s="43">
        <v>5.37</v>
      </c>
      <c r="I53" s="43">
        <v>30.92</v>
      </c>
      <c r="J53" s="43">
        <v>150.41</v>
      </c>
      <c r="K53" s="44">
        <v>88</v>
      </c>
      <c r="L53" s="43"/>
    </row>
    <row r="54" spans="1:12" ht="15">
      <c r="A54" s="23"/>
      <c r="B54" s="15"/>
      <c r="C54" s="11"/>
      <c r="D54" s="7" t="s">
        <v>28</v>
      </c>
      <c r="E54" s="42" t="s">
        <v>67</v>
      </c>
      <c r="F54" s="43">
        <v>275</v>
      </c>
      <c r="G54" s="43">
        <v>17.3</v>
      </c>
      <c r="H54" s="43">
        <v>18.399999999999999</v>
      </c>
      <c r="I54" s="43">
        <v>34.21</v>
      </c>
      <c r="J54" s="43">
        <v>361.73</v>
      </c>
      <c r="K54" s="44">
        <v>259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0.66</v>
      </c>
      <c r="H56" s="43">
        <v>0.09</v>
      </c>
      <c r="I56" s="43">
        <v>25.01</v>
      </c>
      <c r="J56" s="43">
        <v>132.80000000000001</v>
      </c>
      <c r="K56" s="44">
        <v>349</v>
      </c>
      <c r="L56" s="43"/>
    </row>
    <row r="57" spans="1:12" ht="15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4.05</v>
      </c>
      <c r="H57" s="43">
        <v>0.5</v>
      </c>
      <c r="I57" s="43">
        <v>24.4</v>
      </c>
      <c r="J57" s="43">
        <v>177</v>
      </c>
      <c r="K57" s="44" t="s">
        <v>43</v>
      </c>
      <c r="L57" s="43"/>
    </row>
    <row r="58" spans="1:12" ht="1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43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1">SUM(G52:G60)</f>
        <v>30.130000000000003</v>
      </c>
      <c r="H61" s="19">
        <f t="shared" ref="H61" si="22">SUM(H52:H60)</f>
        <v>29.349999999999998</v>
      </c>
      <c r="I61" s="19">
        <f t="shared" ref="I61" si="23">SUM(I52:I60)</f>
        <v>129.37</v>
      </c>
      <c r="J61" s="19">
        <f t="shared" ref="J61:L61" si="24">SUM(J52:J60)</f>
        <v>935.68999999999994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1426</v>
      </c>
      <c r="G62" s="32">
        <f t="shared" ref="G62" si="25">G51+G61</f>
        <v>49.74</v>
      </c>
      <c r="H62" s="32">
        <f t="shared" ref="H62" si="26">H51+H61</f>
        <v>49.370000000000005</v>
      </c>
      <c r="I62" s="32">
        <f t="shared" ref="I62" si="27">I51+I61</f>
        <v>217.44</v>
      </c>
      <c r="J62" s="32">
        <f t="shared" ref="J62" si="28">J51+J61</f>
        <v>1629.42</v>
      </c>
      <c r="K62" s="32"/>
      <c r="L62" s="32">
        <v>251.4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255</v>
      </c>
      <c r="G63" s="40">
        <v>12.49</v>
      </c>
      <c r="H63" s="40">
        <v>18.100000000000001</v>
      </c>
      <c r="I63" s="40">
        <v>43.2</v>
      </c>
      <c r="J63" s="40">
        <v>302.01</v>
      </c>
      <c r="K63" s="41">
        <v>174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>
        <v>883</v>
      </c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3.24</v>
      </c>
      <c r="H66" s="43">
        <v>0.4</v>
      </c>
      <c r="I66" s="43">
        <v>19.52</v>
      </c>
      <c r="J66" s="43">
        <v>118.49</v>
      </c>
      <c r="K66" s="44" t="s">
        <v>43</v>
      </c>
      <c r="L66" s="43"/>
    </row>
    <row r="67" spans="1:12" ht="15">
      <c r="A67" s="23"/>
      <c r="B67" s="15"/>
      <c r="C67" s="11"/>
      <c r="D67" s="7" t="s">
        <v>24</v>
      </c>
      <c r="E67" s="42" t="s">
        <v>71</v>
      </c>
      <c r="F67" s="43">
        <v>120</v>
      </c>
      <c r="G67" s="43">
        <v>0.48</v>
      </c>
      <c r="H67" s="43">
        <v>0.48</v>
      </c>
      <c r="I67" s="43">
        <v>11.76</v>
      </c>
      <c r="J67" s="43">
        <v>84.95</v>
      </c>
      <c r="K67" s="44" t="s">
        <v>43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29">SUM(G63:G69)</f>
        <v>20.960000000000004</v>
      </c>
      <c r="H70" s="19">
        <f t="shared" ref="H70" si="30">SUM(H63:H69)</f>
        <v>21.57</v>
      </c>
      <c r="I70" s="19">
        <f t="shared" ref="I70" si="31">SUM(I63:I69)</f>
        <v>93.04</v>
      </c>
      <c r="J70" s="19">
        <f t="shared" ref="J70:L70" si="32">SUM(J63:J69)</f>
        <v>624.07000000000005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66</v>
      </c>
      <c r="G71" s="43">
        <v>1.1200000000000001</v>
      </c>
      <c r="H71" s="43">
        <v>0.08</v>
      </c>
      <c r="I71" s="43">
        <v>10.58</v>
      </c>
      <c r="J71" s="43">
        <v>42.3</v>
      </c>
      <c r="K71" s="44">
        <v>63</v>
      </c>
      <c r="L71" s="43"/>
    </row>
    <row r="72" spans="1:12" ht="15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4.01</v>
      </c>
      <c r="H72" s="43">
        <v>5.24</v>
      </c>
      <c r="I72" s="43">
        <v>14.5</v>
      </c>
      <c r="J72" s="43">
        <v>201.89</v>
      </c>
      <c r="K72" s="44">
        <v>103</v>
      </c>
      <c r="L72" s="43"/>
    </row>
    <row r="73" spans="1:12" ht="15">
      <c r="A73" s="23"/>
      <c r="B73" s="15"/>
      <c r="C73" s="11"/>
      <c r="D73" s="7" t="s">
        <v>28</v>
      </c>
      <c r="E73" s="42" t="s">
        <v>74</v>
      </c>
      <c r="F73" s="43">
        <v>110</v>
      </c>
      <c r="G73" s="43">
        <v>8.11</v>
      </c>
      <c r="H73" s="43">
        <v>15.89</v>
      </c>
      <c r="I73" s="43">
        <v>10.85</v>
      </c>
      <c r="J73" s="43">
        <v>204.65</v>
      </c>
      <c r="K73" s="44">
        <v>268</v>
      </c>
      <c r="L73" s="43"/>
    </row>
    <row r="74" spans="1:12" ht="15">
      <c r="A74" s="23"/>
      <c r="B74" s="15"/>
      <c r="C74" s="11"/>
      <c r="D74" s="7" t="s">
        <v>29</v>
      </c>
      <c r="E74" s="42" t="s">
        <v>75</v>
      </c>
      <c r="F74" s="43">
        <v>180</v>
      </c>
      <c r="G74" s="43">
        <v>10.1</v>
      </c>
      <c r="H74" s="43">
        <v>6.49</v>
      </c>
      <c r="I74" s="43">
        <v>33.4</v>
      </c>
      <c r="J74" s="43">
        <v>122.76</v>
      </c>
      <c r="K74" s="44">
        <v>198</v>
      </c>
      <c r="L74" s="43"/>
    </row>
    <row r="75" spans="1:12" ht="1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>
        <v>388</v>
      </c>
      <c r="L75" s="43"/>
    </row>
    <row r="76" spans="1:12" ht="15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4.05</v>
      </c>
      <c r="H76" s="43">
        <v>0.5</v>
      </c>
      <c r="I76" s="43">
        <v>24.4</v>
      </c>
      <c r="J76" s="43">
        <v>177</v>
      </c>
      <c r="K76" s="44" t="s">
        <v>43</v>
      </c>
      <c r="L76" s="43"/>
    </row>
    <row r="77" spans="1:12" ht="1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43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3">SUM(G71:G79)</f>
        <v>30.469999999999995</v>
      </c>
      <c r="H80" s="19">
        <f t="shared" ref="H80" si="34">SUM(H71:H79)</f>
        <v>29.500000000000004</v>
      </c>
      <c r="I80" s="19">
        <f t="shared" ref="I80" si="35">SUM(I71:I79)</f>
        <v>127.15</v>
      </c>
      <c r="J80" s="19">
        <f t="shared" ref="J80:L80" si="36">SUM(J71:J79)</f>
        <v>903.40000000000009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1501</v>
      </c>
      <c r="G81" s="32">
        <f t="shared" ref="G81" si="37">G70+G80</f>
        <v>51.43</v>
      </c>
      <c r="H81" s="32">
        <f t="shared" ref="H81" si="38">H70+H80</f>
        <v>51.070000000000007</v>
      </c>
      <c r="I81" s="32">
        <f t="shared" ref="I81" si="39">I70+I80</f>
        <v>220.19</v>
      </c>
      <c r="J81" s="32">
        <f t="shared" ref="J81" si="40">J70+J80</f>
        <v>1527.4700000000003</v>
      </c>
      <c r="K81" s="32"/>
      <c r="L81" s="32">
        <v>251.4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255</v>
      </c>
      <c r="G82" s="40">
        <v>11</v>
      </c>
      <c r="H82" s="40">
        <v>13.4</v>
      </c>
      <c r="I82" s="40">
        <v>43.98</v>
      </c>
      <c r="J82" s="40">
        <v>329.49</v>
      </c>
      <c r="K82" s="41">
        <v>120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3.24</v>
      </c>
      <c r="H85" s="43">
        <v>0.4</v>
      </c>
      <c r="I85" s="43">
        <v>19.52</v>
      </c>
      <c r="J85" s="43">
        <v>118.49</v>
      </c>
      <c r="K85" s="44" t="s">
        <v>43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54</v>
      </c>
      <c r="E87" s="42" t="s">
        <v>78</v>
      </c>
      <c r="F87" s="43">
        <v>60</v>
      </c>
      <c r="G87" s="43">
        <v>5.57</v>
      </c>
      <c r="H87" s="43">
        <v>8.32</v>
      </c>
      <c r="I87" s="43">
        <v>15.33</v>
      </c>
      <c r="J87" s="43">
        <v>128.16</v>
      </c>
      <c r="K87" s="51" t="s">
        <v>43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1">SUM(G82:G88)</f>
        <v>23.07</v>
      </c>
      <c r="H89" s="19">
        <f t="shared" ref="H89" si="42">SUM(H82:H88)</f>
        <v>23.37</v>
      </c>
      <c r="I89" s="19">
        <f t="shared" ref="I89" si="43">SUM(I82:I88)</f>
        <v>87.059999999999988</v>
      </c>
      <c r="J89" s="19">
        <f t="shared" ref="J89:L89" si="44">SUM(J82:J88)</f>
        <v>682.14</v>
      </c>
      <c r="K89" s="25"/>
      <c r="L89" s="19">
        <f t="shared" si="44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66</v>
      </c>
      <c r="G90" s="43">
        <v>1.43</v>
      </c>
      <c r="H90" s="43">
        <v>4.07</v>
      </c>
      <c r="I90" s="43">
        <v>7.39</v>
      </c>
      <c r="J90" s="43">
        <v>68.569999999999993</v>
      </c>
      <c r="K90" s="44">
        <v>54</v>
      </c>
      <c r="L90" s="43"/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250</v>
      </c>
      <c r="G91" s="43">
        <v>4.5599999999999996</v>
      </c>
      <c r="H91" s="43">
        <v>7.1</v>
      </c>
      <c r="I91" s="43">
        <v>11.9</v>
      </c>
      <c r="J91" s="43">
        <v>157.59</v>
      </c>
      <c r="K91" s="44">
        <v>116</v>
      </c>
      <c r="L91" s="43"/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110</v>
      </c>
      <c r="G92" s="43">
        <v>8.98</v>
      </c>
      <c r="H92" s="43">
        <v>10.7</v>
      </c>
      <c r="I92" s="43">
        <v>6.79</v>
      </c>
      <c r="J92" s="43">
        <v>164.63</v>
      </c>
      <c r="K92" s="44">
        <v>301</v>
      </c>
      <c r="L92" s="43"/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180</v>
      </c>
      <c r="G93" s="43">
        <v>8.26</v>
      </c>
      <c r="H93" s="43">
        <v>7.31</v>
      </c>
      <c r="I93" s="43">
        <v>36.200000000000003</v>
      </c>
      <c r="J93" s="43">
        <v>203.25</v>
      </c>
      <c r="K93" s="44">
        <v>171</v>
      </c>
      <c r="L93" s="43"/>
    </row>
    <row r="94" spans="1:12" ht="1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4.05</v>
      </c>
      <c r="H95" s="43">
        <v>0.5</v>
      </c>
      <c r="I95" s="43">
        <v>24.4</v>
      </c>
      <c r="J95" s="43">
        <v>177</v>
      </c>
      <c r="K95" s="44" t="s">
        <v>43</v>
      </c>
      <c r="L95" s="43"/>
    </row>
    <row r="96" spans="1:12" ht="1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43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5">SUM(G90:G98)</f>
        <v>30.029999999999998</v>
      </c>
      <c r="H99" s="19">
        <f t="shared" ref="H99" si="46">SUM(H90:H98)</f>
        <v>30.779999999999994</v>
      </c>
      <c r="I99" s="19">
        <f t="shared" ref="I99" si="47">SUM(I90:I98)</f>
        <v>129.19</v>
      </c>
      <c r="J99" s="19">
        <f t="shared" ref="J99:L99" si="48">SUM(J90:J98)</f>
        <v>872.9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1441</v>
      </c>
      <c r="G100" s="32">
        <f t="shared" ref="G100" si="49">G89+G99</f>
        <v>53.099999999999994</v>
      </c>
      <c r="H100" s="32">
        <f t="shared" ref="H100" si="50">H89+H99</f>
        <v>54.149999999999991</v>
      </c>
      <c r="I100" s="32">
        <f t="shared" ref="I100" si="51">I89+I99</f>
        <v>216.25</v>
      </c>
      <c r="J100" s="32">
        <f t="shared" ref="J100" si="52">J89+J99</f>
        <v>1555.04</v>
      </c>
      <c r="K100" s="32"/>
      <c r="L100" s="32">
        <v>251.4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 t="s">
        <v>84</v>
      </c>
      <c r="F101" s="40">
        <v>255</v>
      </c>
      <c r="G101" s="40">
        <v>11.42</v>
      </c>
      <c r="H101" s="40">
        <v>10.199999999999999</v>
      </c>
      <c r="I101" s="40">
        <v>46.96</v>
      </c>
      <c r="J101" s="40">
        <v>298.62</v>
      </c>
      <c r="K101" s="41">
        <v>175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50</v>
      </c>
      <c r="F104" s="43">
        <v>35</v>
      </c>
      <c r="G104" s="43">
        <v>3.2</v>
      </c>
      <c r="H104" s="43">
        <v>1.36</v>
      </c>
      <c r="I104" s="43">
        <v>15.79</v>
      </c>
      <c r="J104" s="43">
        <v>88.64</v>
      </c>
      <c r="K104" s="44" t="s">
        <v>43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44</v>
      </c>
      <c r="E106" s="42" t="s">
        <v>45</v>
      </c>
      <c r="F106" s="43">
        <v>60</v>
      </c>
      <c r="G106" s="43">
        <v>4.7300000000000004</v>
      </c>
      <c r="H106" s="43">
        <v>8.9700000000000006</v>
      </c>
      <c r="I106" s="43">
        <v>16.149999999999999</v>
      </c>
      <c r="J106" s="43">
        <v>151.21</v>
      </c>
      <c r="K106" s="44">
        <v>1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3">SUM(G101:G107)</f>
        <v>22.52</v>
      </c>
      <c r="H108" s="19">
        <f t="shared" si="53"/>
        <v>23.21</v>
      </c>
      <c r="I108" s="19">
        <f t="shared" si="53"/>
        <v>94.85</v>
      </c>
      <c r="J108" s="19">
        <f t="shared" si="53"/>
        <v>639.07000000000005</v>
      </c>
      <c r="K108" s="25"/>
      <c r="L108" s="19">
        <f t="shared" ref="L108" si="54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65</v>
      </c>
      <c r="F109" s="43">
        <v>66</v>
      </c>
      <c r="G109" s="43">
        <v>0.56000000000000005</v>
      </c>
      <c r="H109" s="43">
        <v>3.97</v>
      </c>
      <c r="I109" s="43">
        <v>2.17</v>
      </c>
      <c r="J109" s="43">
        <v>47.15</v>
      </c>
      <c r="K109" s="44">
        <v>20</v>
      </c>
      <c r="L109" s="43"/>
    </row>
    <row r="110" spans="1:12" ht="25.5">
      <c r="A110" s="23"/>
      <c r="B110" s="15"/>
      <c r="C110" s="11"/>
      <c r="D110" s="7" t="s">
        <v>27</v>
      </c>
      <c r="E110" s="42" t="s">
        <v>85</v>
      </c>
      <c r="F110" s="43">
        <v>250</v>
      </c>
      <c r="G110" s="43">
        <v>3.27</v>
      </c>
      <c r="H110" s="43">
        <v>8.07</v>
      </c>
      <c r="I110" s="43">
        <v>19.7</v>
      </c>
      <c r="J110" s="43">
        <v>130.16</v>
      </c>
      <c r="K110" s="44">
        <v>82</v>
      </c>
      <c r="L110" s="43"/>
    </row>
    <row r="111" spans="1:12" ht="15">
      <c r="A111" s="23"/>
      <c r="B111" s="15"/>
      <c r="C111" s="11"/>
      <c r="D111" s="7" t="s">
        <v>28</v>
      </c>
      <c r="E111" s="42" t="s">
        <v>86</v>
      </c>
      <c r="F111" s="43">
        <v>110</v>
      </c>
      <c r="G111" s="43">
        <v>13.15</v>
      </c>
      <c r="H111" s="43">
        <v>12.18</v>
      </c>
      <c r="I111" s="43">
        <v>3.99</v>
      </c>
      <c r="J111" s="43">
        <v>174.76</v>
      </c>
      <c r="K111" s="44">
        <v>290</v>
      </c>
      <c r="L111" s="43"/>
    </row>
    <row r="112" spans="1:12" ht="15">
      <c r="A112" s="23"/>
      <c r="B112" s="15"/>
      <c r="C112" s="11"/>
      <c r="D112" s="7" t="s">
        <v>29</v>
      </c>
      <c r="E112" s="42" t="s">
        <v>59</v>
      </c>
      <c r="F112" s="43">
        <v>180</v>
      </c>
      <c r="G112" s="43">
        <v>6.62</v>
      </c>
      <c r="H112" s="43">
        <v>5.42</v>
      </c>
      <c r="I112" s="43">
        <v>31.74</v>
      </c>
      <c r="J112" s="43">
        <v>202.14</v>
      </c>
      <c r="K112" s="44">
        <v>202</v>
      </c>
      <c r="L112" s="43"/>
    </row>
    <row r="113" spans="1:12" ht="1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4.05</v>
      </c>
      <c r="H114" s="43">
        <v>0.5</v>
      </c>
      <c r="I114" s="43">
        <v>24.4</v>
      </c>
      <c r="J114" s="43">
        <v>177</v>
      </c>
      <c r="K114" s="44" t="s">
        <v>43</v>
      </c>
      <c r="L114" s="43"/>
    </row>
    <row r="115" spans="1:12" ht="1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43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5">SUM(G109:G117)</f>
        <v>30.21</v>
      </c>
      <c r="H118" s="19">
        <f t="shared" si="55"/>
        <v>31.32</v>
      </c>
      <c r="I118" s="19">
        <f t="shared" si="55"/>
        <v>122.53999999999999</v>
      </c>
      <c r="J118" s="19">
        <f t="shared" si="55"/>
        <v>912.41000000000008</v>
      </c>
      <c r="K118" s="25"/>
      <c r="L118" s="19">
        <f t="shared" ref="L118" si="56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2" t="s">
        <v>4</v>
      </c>
      <c r="D119" s="53"/>
      <c r="E119" s="31"/>
      <c r="F119" s="32">
        <f>F108+F118</f>
        <v>1436</v>
      </c>
      <c r="G119" s="32">
        <f t="shared" ref="G119:J119" si="57">G108+G118</f>
        <v>52.730000000000004</v>
      </c>
      <c r="H119" s="32">
        <f t="shared" si="57"/>
        <v>54.53</v>
      </c>
      <c r="I119" s="32">
        <f t="shared" si="57"/>
        <v>217.39</v>
      </c>
      <c r="J119" s="32">
        <f t="shared" si="57"/>
        <v>1551.48</v>
      </c>
      <c r="K119" s="32"/>
      <c r="L119" s="32">
        <v>251.4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 t="s">
        <v>61</v>
      </c>
      <c r="F120" s="40">
        <v>255</v>
      </c>
      <c r="G120" s="40">
        <v>9.39</v>
      </c>
      <c r="H120" s="40">
        <v>14.3</v>
      </c>
      <c r="I120" s="40">
        <v>56.9</v>
      </c>
      <c r="J120" s="40">
        <v>374.74</v>
      </c>
      <c r="K120" s="41">
        <v>173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3.26</v>
      </c>
      <c r="H122" s="43">
        <v>1.25</v>
      </c>
      <c r="I122" s="43">
        <v>8.23</v>
      </c>
      <c r="J122" s="43">
        <v>106</v>
      </c>
      <c r="K122" s="44">
        <v>376</v>
      </c>
      <c r="L122" s="43"/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87</v>
      </c>
      <c r="E125" s="42" t="s">
        <v>88</v>
      </c>
      <c r="F125" s="43">
        <v>100</v>
      </c>
      <c r="G125" s="43">
        <v>5.5</v>
      </c>
      <c r="H125" s="43">
        <v>7.45</v>
      </c>
      <c r="I125" s="43">
        <v>9.35</v>
      </c>
      <c r="J125" s="43">
        <v>74.25</v>
      </c>
      <c r="K125" s="44" t="s">
        <v>43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58">SUM(G120:G126)</f>
        <v>21.39</v>
      </c>
      <c r="H127" s="19">
        <f t="shared" si="58"/>
        <v>23.400000000000002</v>
      </c>
      <c r="I127" s="19">
        <f t="shared" si="58"/>
        <v>93.999999999999986</v>
      </c>
      <c r="J127" s="19">
        <f t="shared" si="58"/>
        <v>673.48</v>
      </c>
      <c r="K127" s="25"/>
      <c r="L127" s="19">
        <f t="shared" ref="L127" si="59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89</v>
      </c>
      <c r="F128" s="43">
        <v>66</v>
      </c>
      <c r="G128" s="43">
        <v>1.1200000000000001</v>
      </c>
      <c r="H128" s="43">
        <v>0.08</v>
      </c>
      <c r="I128" s="43">
        <v>10.58</v>
      </c>
      <c r="J128" s="43">
        <v>42.3</v>
      </c>
      <c r="K128" s="44">
        <v>63</v>
      </c>
      <c r="L128" s="43"/>
    </row>
    <row r="129" spans="1:12" ht="25.5">
      <c r="A129" s="14"/>
      <c r="B129" s="15"/>
      <c r="C129" s="11"/>
      <c r="D129" s="7" t="s">
        <v>27</v>
      </c>
      <c r="E129" s="42" t="s">
        <v>90</v>
      </c>
      <c r="F129" s="43">
        <v>250</v>
      </c>
      <c r="G129" s="43">
        <v>5.35</v>
      </c>
      <c r="H129" s="43">
        <v>5.96</v>
      </c>
      <c r="I129" s="43">
        <v>10.02</v>
      </c>
      <c r="J129" s="43">
        <v>128.76</v>
      </c>
      <c r="K129" s="44">
        <v>102</v>
      </c>
      <c r="L129" s="43"/>
    </row>
    <row r="130" spans="1:12" ht="15">
      <c r="A130" s="14"/>
      <c r="B130" s="15"/>
      <c r="C130" s="11"/>
      <c r="D130" s="7" t="s">
        <v>28</v>
      </c>
      <c r="E130" s="42" t="s">
        <v>91</v>
      </c>
      <c r="F130" s="43">
        <v>110</v>
      </c>
      <c r="G130" s="43">
        <v>8.4499999999999993</v>
      </c>
      <c r="H130" s="43">
        <v>15.89</v>
      </c>
      <c r="I130" s="43">
        <v>12.5</v>
      </c>
      <c r="J130" s="43">
        <v>206.3</v>
      </c>
      <c r="K130" s="44">
        <v>268</v>
      </c>
      <c r="L130" s="43"/>
    </row>
    <row r="131" spans="1:12" ht="15">
      <c r="A131" s="14"/>
      <c r="B131" s="15"/>
      <c r="C131" s="11"/>
      <c r="D131" s="7" t="s">
        <v>29</v>
      </c>
      <c r="E131" s="42" t="s">
        <v>82</v>
      </c>
      <c r="F131" s="43">
        <v>180</v>
      </c>
      <c r="G131" s="43">
        <v>8.26</v>
      </c>
      <c r="H131" s="43">
        <v>7.31</v>
      </c>
      <c r="I131" s="43">
        <v>36.200000000000003</v>
      </c>
      <c r="J131" s="43">
        <v>203.25</v>
      </c>
      <c r="K131" s="44">
        <v>171</v>
      </c>
      <c r="L131" s="43"/>
    </row>
    <row r="132" spans="1:12" ht="1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0.78</v>
      </c>
      <c r="H132" s="43">
        <v>0.05</v>
      </c>
      <c r="I132" s="43">
        <v>27.63</v>
      </c>
      <c r="J132" s="43">
        <v>114.8</v>
      </c>
      <c r="K132" s="44">
        <v>348</v>
      </c>
      <c r="L132" s="43"/>
    </row>
    <row r="133" spans="1:12" ht="15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4.05</v>
      </c>
      <c r="H133" s="43">
        <v>0.5</v>
      </c>
      <c r="I133" s="43">
        <v>24.4</v>
      </c>
      <c r="J133" s="43">
        <v>177</v>
      </c>
      <c r="K133" s="44" t="s">
        <v>43</v>
      </c>
      <c r="L133" s="43"/>
    </row>
    <row r="134" spans="1:12" ht="1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43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0">SUM(G128:G136)</f>
        <v>30.41</v>
      </c>
      <c r="H137" s="19">
        <f t="shared" si="60"/>
        <v>30.81</v>
      </c>
      <c r="I137" s="19">
        <f t="shared" si="60"/>
        <v>133.99</v>
      </c>
      <c r="J137" s="19">
        <f t="shared" si="60"/>
        <v>939.01</v>
      </c>
      <c r="K137" s="25"/>
      <c r="L137" s="19">
        <f t="shared" ref="L137" si="61">SUM(L128:L136)</f>
        <v>0</v>
      </c>
    </row>
    <row r="138" spans="1:12" ht="15">
      <c r="A138" s="33">
        <f>A120</f>
        <v>2</v>
      </c>
      <c r="B138" s="33">
        <f>B120</f>
        <v>1</v>
      </c>
      <c r="C138" s="52" t="s">
        <v>4</v>
      </c>
      <c r="D138" s="53"/>
      <c r="E138" s="31"/>
      <c r="F138" s="32">
        <f>F127+F137</f>
        <v>1481</v>
      </c>
      <c r="G138" s="32">
        <f t="shared" ref="G138" si="62">G127+G137</f>
        <v>51.8</v>
      </c>
      <c r="H138" s="32">
        <f t="shared" ref="H138" si="63">H127+H137</f>
        <v>54.21</v>
      </c>
      <c r="I138" s="32">
        <f t="shared" ref="I138" si="64">I127+I137</f>
        <v>227.99</v>
      </c>
      <c r="J138" s="32">
        <f t="shared" ref="J138" si="65">J127+J137</f>
        <v>1612.49</v>
      </c>
      <c r="K138" s="32"/>
      <c r="L138" s="32">
        <v>251.4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 t="s">
        <v>40</v>
      </c>
      <c r="F139" s="40">
        <v>255</v>
      </c>
      <c r="G139" s="40">
        <v>12.64</v>
      </c>
      <c r="H139" s="40">
        <v>13.6</v>
      </c>
      <c r="I139" s="40">
        <v>49.1</v>
      </c>
      <c r="J139" s="40">
        <v>295.32</v>
      </c>
      <c r="K139" s="41">
        <v>181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92</v>
      </c>
      <c r="F141" s="43">
        <v>200</v>
      </c>
      <c r="G141" s="43">
        <v>4.08</v>
      </c>
      <c r="H141" s="43">
        <v>4.5999999999999996</v>
      </c>
      <c r="I141" s="43">
        <v>13.6</v>
      </c>
      <c r="J141" s="43">
        <v>85.36</v>
      </c>
      <c r="K141" s="44">
        <v>382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50</v>
      </c>
      <c r="F142" s="43">
        <v>35</v>
      </c>
      <c r="G142" s="43">
        <v>2.66</v>
      </c>
      <c r="H142" s="43">
        <v>1.06</v>
      </c>
      <c r="I142" s="43">
        <v>3.02</v>
      </c>
      <c r="J142" s="43">
        <v>82.25</v>
      </c>
      <c r="K142" s="44" t="s">
        <v>43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44</v>
      </c>
      <c r="E144" s="42" t="s">
        <v>93</v>
      </c>
      <c r="F144" s="43">
        <v>60</v>
      </c>
      <c r="G144" s="43">
        <v>2.37</v>
      </c>
      <c r="H144" s="43">
        <v>0.24</v>
      </c>
      <c r="I144" s="43">
        <v>33.96</v>
      </c>
      <c r="J144" s="43">
        <v>147.47999999999999</v>
      </c>
      <c r="K144" s="44">
        <v>2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6">SUM(G139:G145)</f>
        <v>21.75</v>
      </c>
      <c r="H146" s="19">
        <f t="shared" si="66"/>
        <v>19.499999999999996</v>
      </c>
      <c r="I146" s="19">
        <f t="shared" si="66"/>
        <v>99.68</v>
      </c>
      <c r="J146" s="19">
        <f t="shared" si="66"/>
        <v>610.41</v>
      </c>
      <c r="K146" s="25"/>
      <c r="L146" s="19">
        <f t="shared" ref="L146" si="67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79</v>
      </c>
      <c r="F147" s="43">
        <v>66</v>
      </c>
      <c r="G147" s="43">
        <v>1.43</v>
      </c>
      <c r="H147" s="43">
        <v>4.07</v>
      </c>
      <c r="I147" s="43">
        <v>7.39</v>
      </c>
      <c r="J147" s="43">
        <v>68.569999999999993</v>
      </c>
      <c r="K147" s="44">
        <v>54</v>
      </c>
      <c r="L147" s="43"/>
    </row>
    <row r="148" spans="1:12" ht="15">
      <c r="A148" s="23"/>
      <c r="B148" s="15"/>
      <c r="C148" s="11"/>
      <c r="D148" s="7" t="s">
        <v>27</v>
      </c>
      <c r="E148" s="42" t="s">
        <v>94</v>
      </c>
      <c r="F148" s="43">
        <v>250</v>
      </c>
      <c r="G148" s="43">
        <v>7.11</v>
      </c>
      <c r="H148" s="43">
        <v>7.86</v>
      </c>
      <c r="I148" s="43">
        <v>18.8</v>
      </c>
      <c r="J148" s="43">
        <v>143.69</v>
      </c>
      <c r="K148" s="44">
        <v>113</v>
      </c>
      <c r="L148" s="43"/>
    </row>
    <row r="149" spans="1:12" ht="15">
      <c r="A149" s="23"/>
      <c r="B149" s="15"/>
      <c r="C149" s="11"/>
      <c r="D149" s="7" t="s">
        <v>28</v>
      </c>
      <c r="E149" s="42" t="s">
        <v>95</v>
      </c>
      <c r="F149" s="43">
        <v>110</v>
      </c>
      <c r="G149" s="43">
        <v>9.11</v>
      </c>
      <c r="H149" s="43">
        <v>12.19</v>
      </c>
      <c r="I149" s="43">
        <v>18.690000000000001</v>
      </c>
      <c r="J149" s="43">
        <v>157.34</v>
      </c>
      <c r="K149" s="44">
        <v>295</v>
      </c>
      <c r="L149" s="43"/>
    </row>
    <row r="150" spans="1:12" ht="15">
      <c r="A150" s="23"/>
      <c r="B150" s="15"/>
      <c r="C150" s="11"/>
      <c r="D150" s="7" t="s">
        <v>29</v>
      </c>
      <c r="E150" s="42" t="s">
        <v>96</v>
      </c>
      <c r="F150" s="43">
        <v>180</v>
      </c>
      <c r="G150" s="43">
        <v>4.28</v>
      </c>
      <c r="H150" s="43">
        <v>5.58</v>
      </c>
      <c r="I150" s="43">
        <v>26.6</v>
      </c>
      <c r="J150" s="43">
        <v>193.85</v>
      </c>
      <c r="K150" s="44">
        <v>304</v>
      </c>
      <c r="L150" s="43"/>
    </row>
    <row r="151" spans="1:12" ht="1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0.66</v>
      </c>
      <c r="H151" s="43">
        <v>0.09</v>
      </c>
      <c r="I151" s="43">
        <v>25.01</v>
      </c>
      <c r="J151" s="43">
        <v>132.80000000000001</v>
      </c>
      <c r="K151" s="44">
        <v>349</v>
      </c>
      <c r="L151" s="43"/>
    </row>
    <row r="152" spans="1:12" ht="15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4.05</v>
      </c>
      <c r="H152" s="43">
        <v>0.5</v>
      </c>
      <c r="I152" s="43">
        <v>24.4</v>
      </c>
      <c r="J152" s="43">
        <v>177</v>
      </c>
      <c r="K152" s="44" t="s">
        <v>43</v>
      </c>
      <c r="L152" s="43"/>
    </row>
    <row r="153" spans="1:12" ht="1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43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68">SUM(G147:G155)</f>
        <v>29.04</v>
      </c>
      <c r="H156" s="19">
        <f t="shared" si="68"/>
        <v>31.309999999999995</v>
      </c>
      <c r="I156" s="19">
        <f t="shared" si="68"/>
        <v>133.55000000000001</v>
      </c>
      <c r="J156" s="19">
        <f t="shared" si="68"/>
        <v>939.85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2</v>
      </c>
      <c r="C157" s="52" t="s">
        <v>4</v>
      </c>
      <c r="D157" s="53"/>
      <c r="E157" s="31"/>
      <c r="F157" s="32">
        <f>F146+F156</f>
        <v>1436</v>
      </c>
      <c r="G157" s="32">
        <f t="shared" ref="G157" si="70">G146+G156</f>
        <v>50.79</v>
      </c>
      <c r="H157" s="32">
        <f t="shared" ref="H157" si="71">H146+H156</f>
        <v>50.809999999999988</v>
      </c>
      <c r="I157" s="32">
        <f t="shared" ref="I157" si="72">I146+I156</f>
        <v>233.23000000000002</v>
      </c>
      <c r="J157" s="32">
        <f t="shared" ref="J157" si="73">J146+J156</f>
        <v>1550.26</v>
      </c>
      <c r="K157" s="32"/>
      <c r="L157" s="32">
        <v>251.4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 t="s">
        <v>97</v>
      </c>
      <c r="F158" s="40">
        <v>210</v>
      </c>
      <c r="G158" s="40">
        <v>14.4</v>
      </c>
      <c r="H158" s="40">
        <v>18.899999999999999</v>
      </c>
      <c r="I158" s="40">
        <v>50.3</v>
      </c>
      <c r="J158" s="40">
        <v>418.87</v>
      </c>
      <c r="K158" s="41">
        <v>188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883</v>
      </c>
      <c r="L160" s="43"/>
    </row>
    <row r="161" spans="1:12" ht="15">
      <c r="A161" s="23"/>
      <c r="B161" s="15"/>
      <c r="C161" s="11"/>
      <c r="D161" s="7" t="s">
        <v>23</v>
      </c>
      <c r="E161" s="42" t="s">
        <v>50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5">
      <c r="A162" s="23"/>
      <c r="B162" s="15"/>
      <c r="C162" s="11"/>
      <c r="D162" s="7" t="s">
        <v>24</v>
      </c>
      <c r="E162" s="42" t="s">
        <v>71</v>
      </c>
      <c r="F162" s="43">
        <v>120</v>
      </c>
      <c r="G162" s="43">
        <v>0.38</v>
      </c>
      <c r="H162" s="43">
        <v>0.38</v>
      </c>
      <c r="I162" s="43">
        <v>9.31</v>
      </c>
      <c r="J162" s="43">
        <v>42.18</v>
      </c>
      <c r="K162" s="44" t="s">
        <v>43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4">SUM(G158:G164)</f>
        <v>21.959999999999997</v>
      </c>
      <c r="H165" s="19">
        <f t="shared" si="74"/>
        <v>22.169999999999998</v>
      </c>
      <c r="I165" s="19">
        <f t="shared" si="74"/>
        <v>92.81</v>
      </c>
      <c r="J165" s="19">
        <f t="shared" si="74"/>
        <v>660.68999999999994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98</v>
      </c>
      <c r="F166" s="43">
        <v>66</v>
      </c>
      <c r="G166" s="43">
        <v>0.55000000000000004</v>
      </c>
      <c r="H166" s="43">
        <v>3.69</v>
      </c>
      <c r="I166" s="43">
        <v>2.09</v>
      </c>
      <c r="J166" s="43">
        <v>39.71</v>
      </c>
      <c r="K166" s="44">
        <v>71</v>
      </c>
      <c r="L166" s="43"/>
    </row>
    <row r="167" spans="1:12" ht="25.5">
      <c r="A167" s="23"/>
      <c r="B167" s="15"/>
      <c r="C167" s="11"/>
      <c r="D167" s="7" t="s">
        <v>27</v>
      </c>
      <c r="E167" s="42" t="s">
        <v>66</v>
      </c>
      <c r="F167" s="43">
        <v>250</v>
      </c>
      <c r="G167" s="43">
        <v>5.16</v>
      </c>
      <c r="H167" s="43">
        <v>5.37</v>
      </c>
      <c r="I167" s="43">
        <v>30.92</v>
      </c>
      <c r="J167" s="43">
        <v>150.41</v>
      </c>
      <c r="K167" s="44">
        <v>88</v>
      </c>
      <c r="L167" s="43"/>
    </row>
    <row r="168" spans="1:12" ht="15">
      <c r="A168" s="23"/>
      <c r="B168" s="15"/>
      <c r="C168" s="11"/>
      <c r="D168" s="7" t="s">
        <v>28</v>
      </c>
      <c r="E168" s="42" t="s">
        <v>99</v>
      </c>
      <c r="F168" s="43">
        <v>110</v>
      </c>
      <c r="G168" s="43">
        <v>11.3</v>
      </c>
      <c r="H168" s="43">
        <v>9.59</v>
      </c>
      <c r="I168" s="43">
        <v>4.88</v>
      </c>
      <c r="J168" s="43">
        <v>199.81</v>
      </c>
      <c r="K168" s="44">
        <v>229</v>
      </c>
      <c r="L168" s="43"/>
    </row>
    <row r="169" spans="1:12" ht="15">
      <c r="A169" s="23"/>
      <c r="B169" s="15"/>
      <c r="C169" s="11"/>
      <c r="D169" s="7" t="s">
        <v>29</v>
      </c>
      <c r="E169" s="42" t="s">
        <v>100</v>
      </c>
      <c r="F169" s="43">
        <v>180</v>
      </c>
      <c r="G169" s="43">
        <v>6.56</v>
      </c>
      <c r="H169" s="43">
        <v>9.7799999999999994</v>
      </c>
      <c r="I169" s="43">
        <v>24.13</v>
      </c>
      <c r="J169" s="43">
        <v>175.83</v>
      </c>
      <c r="K169" s="44">
        <v>312</v>
      </c>
      <c r="L169" s="43"/>
    </row>
    <row r="170" spans="1:12" ht="15">
      <c r="A170" s="23"/>
      <c r="B170" s="15"/>
      <c r="C170" s="11"/>
      <c r="D170" s="7" t="s">
        <v>30</v>
      </c>
      <c r="E170" s="42" t="s">
        <v>83</v>
      </c>
      <c r="F170" s="43">
        <v>200</v>
      </c>
      <c r="G170" s="43">
        <v>0.35</v>
      </c>
      <c r="H170" s="43">
        <v>0.08</v>
      </c>
      <c r="I170" s="43">
        <v>29.85</v>
      </c>
      <c r="J170" s="43">
        <v>35.26</v>
      </c>
      <c r="K170" s="44">
        <v>389</v>
      </c>
      <c r="L170" s="43"/>
    </row>
    <row r="171" spans="1:12" ht="15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4.05</v>
      </c>
      <c r="H171" s="43">
        <v>0.5</v>
      </c>
      <c r="I171" s="43">
        <v>24.4</v>
      </c>
      <c r="J171" s="43">
        <v>177</v>
      </c>
      <c r="K171" s="44" t="s">
        <v>43</v>
      </c>
      <c r="L171" s="43"/>
    </row>
    <row r="172" spans="1:12" ht="1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43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76">SUM(G166:G174)</f>
        <v>30.37</v>
      </c>
      <c r="H175" s="19">
        <f t="shared" si="76"/>
        <v>30.029999999999998</v>
      </c>
      <c r="I175" s="19">
        <f t="shared" si="76"/>
        <v>128.93</v>
      </c>
      <c r="J175" s="19">
        <f t="shared" si="76"/>
        <v>844.62</v>
      </c>
      <c r="K175" s="25"/>
      <c r="L175" s="19">
        <f t="shared" ref="L175" si="77">SUM(L166:L174)</f>
        <v>0</v>
      </c>
    </row>
    <row r="176" spans="1:12" ht="15">
      <c r="A176" s="29">
        <f>A158</f>
        <v>2</v>
      </c>
      <c r="B176" s="30">
        <f>B158</f>
        <v>3</v>
      </c>
      <c r="C176" s="52" t="s">
        <v>4</v>
      </c>
      <c r="D176" s="53"/>
      <c r="E176" s="31"/>
      <c r="F176" s="32">
        <f>F165+F175</f>
        <v>1446</v>
      </c>
      <c r="G176" s="32">
        <f t="shared" ref="G176" si="78">G165+G175</f>
        <v>52.33</v>
      </c>
      <c r="H176" s="32">
        <f t="shared" ref="H176" si="79">H165+H175</f>
        <v>52.199999999999996</v>
      </c>
      <c r="I176" s="32">
        <f t="shared" ref="I176" si="80">I165+I175</f>
        <v>221.74</v>
      </c>
      <c r="J176" s="32">
        <f t="shared" ref="J176" si="81">J165+J175</f>
        <v>1505.31</v>
      </c>
      <c r="K176" s="32"/>
      <c r="L176" s="32">
        <v>251.4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 t="s">
        <v>101</v>
      </c>
      <c r="F177" s="40">
        <v>255</v>
      </c>
      <c r="G177" s="40">
        <v>15.3</v>
      </c>
      <c r="H177" s="40">
        <v>17.100000000000001</v>
      </c>
      <c r="I177" s="40">
        <v>48.96</v>
      </c>
      <c r="J177" s="40">
        <v>359.79</v>
      </c>
      <c r="K177" s="41">
        <v>173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97</v>
      </c>
      <c r="K179" s="44">
        <v>377</v>
      </c>
      <c r="L179" s="43"/>
    </row>
    <row r="180" spans="1:12" ht="15">
      <c r="A180" s="23"/>
      <c r="B180" s="15"/>
      <c r="C180" s="11"/>
      <c r="D180" s="7" t="s">
        <v>23</v>
      </c>
      <c r="E180" s="42" t="s">
        <v>50</v>
      </c>
      <c r="F180" s="43">
        <v>35</v>
      </c>
      <c r="G180" s="43">
        <v>2.66</v>
      </c>
      <c r="H180" s="43">
        <v>1.06</v>
      </c>
      <c r="I180" s="43">
        <v>3.02</v>
      </c>
      <c r="J180" s="43">
        <v>82.25</v>
      </c>
      <c r="K180" s="44" t="s">
        <v>43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54</v>
      </c>
      <c r="E182" s="42" t="s">
        <v>102</v>
      </c>
      <c r="F182" s="43">
        <v>60</v>
      </c>
      <c r="G182" s="43">
        <v>1.32</v>
      </c>
      <c r="H182" s="43">
        <v>1.62</v>
      </c>
      <c r="I182" s="43">
        <v>19.239999999999998</v>
      </c>
      <c r="J182" s="43">
        <v>163.62</v>
      </c>
      <c r="K182" s="44" t="s">
        <v>43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2">SUM(G177:G183)</f>
        <v>19.410000000000004</v>
      </c>
      <c r="H184" s="19">
        <f t="shared" si="82"/>
        <v>19.8</v>
      </c>
      <c r="I184" s="19">
        <f t="shared" si="82"/>
        <v>86.419999999999987</v>
      </c>
      <c r="J184" s="19">
        <f t="shared" si="82"/>
        <v>702.66</v>
      </c>
      <c r="K184" s="25"/>
      <c r="L184" s="19">
        <f t="shared" ref="L184" si="83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103</v>
      </c>
      <c r="F185" s="43">
        <v>66</v>
      </c>
      <c r="G185" s="43">
        <v>0.76</v>
      </c>
      <c r="H185" s="43">
        <v>3.35</v>
      </c>
      <c r="I185" s="43">
        <v>2.36</v>
      </c>
      <c r="J185" s="43">
        <v>39.11</v>
      </c>
      <c r="K185" s="44">
        <v>30</v>
      </c>
      <c r="L185" s="43"/>
    </row>
    <row r="186" spans="1:12" ht="15">
      <c r="A186" s="23"/>
      <c r="B186" s="15"/>
      <c r="C186" s="11"/>
      <c r="D186" s="7" t="s">
        <v>27</v>
      </c>
      <c r="E186" s="42" t="s">
        <v>105</v>
      </c>
      <c r="F186" s="43">
        <v>265</v>
      </c>
      <c r="G186" s="43">
        <v>5.22</v>
      </c>
      <c r="H186" s="43">
        <v>7.2</v>
      </c>
      <c r="I186" s="43">
        <v>16.22</v>
      </c>
      <c r="J186" s="43">
        <v>178.25</v>
      </c>
      <c r="K186" s="44">
        <v>101</v>
      </c>
      <c r="L186" s="43"/>
    </row>
    <row r="187" spans="1:12" ht="15">
      <c r="A187" s="23"/>
      <c r="B187" s="15"/>
      <c r="C187" s="11"/>
      <c r="D187" s="7" t="s">
        <v>28</v>
      </c>
      <c r="E187" s="42" t="s">
        <v>104</v>
      </c>
      <c r="F187" s="43">
        <v>100</v>
      </c>
      <c r="G187" s="43">
        <v>10.4</v>
      </c>
      <c r="H187" s="43">
        <v>13.09</v>
      </c>
      <c r="I187" s="43">
        <v>22.48</v>
      </c>
      <c r="J187" s="43">
        <v>188.7</v>
      </c>
      <c r="K187" s="44">
        <v>260</v>
      </c>
      <c r="L187" s="43"/>
    </row>
    <row r="188" spans="1:12" ht="15">
      <c r="A188" s="23"/>
      <c r="B188" s="15"/>
      <c r="C188" s="11"/>
      <c r="D188" s="7" t="s">
        <v>29</v>
      </c>
      <c r="E188" s="42" t="s">
        <v>59</v>
      </c>
      <c r="F188" s="43">
        <v>180</v>
      </c>
      <c r="G188" s="43">
        <v>6.62</v>
      </c>
      <c r="H188" s="43">
        <v>5.42</v>
      </c>
      <c r="I188" s="43">
        <v>31.74</v>
      </c>
      <c r="J188" s="43">
        <v>202.14</v>
      </c>
      <c r="K188" s="44">
        <v>202</v>
      </c>
      <c r="L188" s="43"/>
    </row>
    <row r="189" spans="1:12" ht="15">
      <c r="A189" s="23"/>
      <c r="B189" s="15"/>
      <c r="C189" s="11"/>
      <c r="D189" s="7" t="s">
        <v>30</v>
      </c>
      <c r="E189" s="42" t="s">
        <v>76</v>
      </c>
      <c r="F189" s="43">
        <v>200</v>
      </c>
      <c r="G189" s="43">
        <v>0.68</v>
      </c>
      <c r="H189" s="43">
        <v>0.28000000000000003</v>
      </c>
      <c r="I189" s="43">
        <v>20.76</v>
      </c>
      <c r="J189" s="43">
        <v>88.2</v>
      </c>
      <c r="K189" s="44">
        <v>388</v>
      </c>
      <c r="L189" s="43"/>
    </row>
    <row r="190" spans="1:12" ht="15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4.05</v>
      </c>
      <c r="H190" s="43">
        <v>0.5</v>
      </c>
      <c r="I190" s="43">
        <v>24.4</v>
      </c>
      <c r="J190" s="43">
        <v>177</v>
      </c>
      <c r="K190" s="44" t="s">
        <v>43</v>
      </c>
      <c r="L190" s="43"/>
    </row>
    <row r="191" spans="1:12" ht="1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43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4">SUM(G185:G193)</f>
        <v>30.13</v>
      </c>
      <c r="H194" s="19">
        <f t="shared" si="84"/>
        <v>30.860000000000003</v>
      </c>
      <c r="I194" s="19">
        <f t="shared" si="84"/>
        <v>130.62</v>
      </c>
      <c r="J194" s="19">
        <f t="shared" si="84"/>
        <v>940.00000000000011</v>
      </c>
      <c r="K194" s="25"/>
      <c r="L194" s="19">
        <f t="shared" ref="L194" si="85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2" t="s">
        <v>4</v>
      </c>
      <c r="D195" s="53"/>
      <c r="E195" s="31"/>
      <c r="F195" s="32">
        <f>F184+F194</f>
        <v>1441</v>
      </c>
      <c r="G195" s="32">
        <f t="shared" ref="G195" si="86">G184+G194</f>
        <v>49.540000000000006</v>
      </c>
      <c r="H195" s="32">
        <f t="shared" ref="H195" si="87">H184+H194</f>
        <v>50.660000000000004</v>
      </c>
      <c r="I195" s="32">
        <f t="shared" ref="I195" si="88">I184+I194</f>
        <v>217.04</v>
      </c>
      <c r="J195" s="32">
        <f t="shared" ref="J195" si="89">J184+J194</f>
        <v>1642.66</v>
      </c>
      <c r="K195" s="32"/>
      <c r="L195" s="32">
        <v>251.4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 t="s">
        <v>69</v>
      </c>
      <c r="F196" s="40">
        <v>255</v>
      </c>
      <c r="G196" s="40">
        <v>12.49</v>
      </c>
      <c r="H196" s="40">
        <v>18.100000000000001</v>
      </c>
      <c r="I196" s="40">
        <v>43.2</v>
      </c>
      <c r="J196" s="40">
        <v>302.01</v>
      </c>
      <c r="K196" s="41">
        <v>174</v>
      </c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 t="s">
        <v>70</v>
      </c>
      <c r="F198" s="43">
        <v>200</v>
      </c>
      <c r="G198" s="43">
        <v>4.75</v>
      </c>
      <c r="H198" s="43">
        <v>2.59</v>
      </c>
      <c r="I198" s="43">
        <v>18.559999999999999</v>
      </c>
      <c r="J198" s="43">
        <v>118.62</v>
      </c>
      <c r="K198" s="44">
        <v>883</v>
      </c>
      <c r="L198" s="43"/>
    </row>
    <row r="199" spans="1:12" ht="15">
      <c r="A199" s="23"/>
      <c r="B199" s="15"/>
      <c r="C199" s="11"/>
      <c r="D199" s="7" t="s">
        <v>23</v>
      </c>
      <c r="E199" s="42" t="s">
        <v>42</v>
      </c>
      <c r="F199" s="43">
        <v>40</v>
      </c>
      <c r="G199" s="43">
        <v>3.24</v>
      </c>
      <c r="H199" s="43">
        <v>0.4</v>
      </c>
      <c r="I199" s="43">
        <v>19.52</v>
      </c>
      <c r="J199" s="43">
        <v>118.49</v>
      </c>
      <c r="K199" s="44" t="s">
        <v>43</v>
      </c>
      <c r="L199" s="43"/>
    </row>
    <row r="200" spans="1:12" ht="15">
      <c r="A200" s="23"/>
      <c r="B200" s="15"/>
      <c r="C200" s="11"/>
      <c r="D200" s="7" t="s">
        <v>24</v>
      </c>
      <c r="E200" s="42" t="s">
        <v>71</v>
      </c>
      <c r="F200" s="43">
        <v>120</v>
      </c>
      <c r="G200" s="43">
        <v>0.48</v>
      </c>
      <c r="H200" s="43">
        <v>0.48</v>
      </c>
      <c r="I200" s="43">
        <v>11.76</v>
      </c>
      <c r="J200" s="43">
        <v>84.95</v>
      </c>
      <c r="K200" s="44" t="s">
        <v>43</v>
      </c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615</v>
      </c>
      <c r="G203" s="19">
        <f t="shared" ref="G203:J203" si="90">SUM(G196:G202)</f>
        <v>20.960000000000004</v>
      </c>
      <c r="H203" s="19">
        <f t="shared" si="90"/>
        <v>21.57</v>
      </c>
      <c r="I203" s="19">
        <f t="shared" si="90"/>
        <v>93.04</v>
      </c>
      <c r="J203" s="19">
        <f t="shared" si="90"/>
        <v>624.07000000000005</v>
      </c>
      <c r="K203" s="25"/>
      <c r="L203" s="19">
        <f t="shared" ref="L203" si="91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72</v>
      </c>
      <c r="F204" s="43">
        <v>66</v>
      </c>
      <c r="G204" s="43">
        <v>1.1200000000000001</v>
      </c>
      <c r="H204" s="43">
        <v>0.08</v>
      </c>
      <c r="I204" s="43">
        <v>10.58</v>
      </c>
      <c r="J204" s="43">
        <v>42.3</v>
      </c>
      <c r="K204" s="44">
        <v>63</v>
      </c>
      <c r="L204" s="43"/>
    </row>
    <row r="205" spans="1:12" ht="15">
      <c r="A205" s="23"/>
      <c r="B205" s="15"/>
      <c r="C205" s="11"/>
      <c r="D205" s="7" t="s">
        <v>27</v>
      </c>
      <c r="E205" s="42" t="s">
        <v>73</v>
      </c>
      <c r="F205" s="43">
        <v>250</v>
      </c>
      <c r="G205" s="43">
        <v>4.01</v>
      </c>
      <c r="H205" s="43">
        <v>5.24</v>
      </c>
      <c r="I205" s="43">
        <v>14.5</v>
      </c>
      <c r="J205" s="43">
        <v>201.89</v>
      </c>
      <c r="K205" s="44">
        <v>103</v>
      </c>
      <c r="L205" s="43"/>
    </row>
    <row r="206" spans="1:12" ht="15">
      <c r="A206" s="23"/>
      <c r="B206" s="15"/>
      <c r="C206" s="11"/>
      <c r="D206" s="7" t="s">
        <v>28</v>
      </c>
      <c r="E206" s="42" t="s">
        <v>74</v>
      </c>
      <c r="F206" s="43">
        <v>110</v>
      </c>
      <c r="G206" s="43">
        <v>8.11</v>
      </c>
      <c r="H206" s="43">
        <v>15.89</v>
      </c>
      <c r="I206" s="43">
        <v>10.85</v>
      </c>
      <c r="J206" s="43">
        <v>204.65</v>
      </c>
      <c r="K206" s="44">
        <v>268</v>
      </c>
      <c r="L206" s="43"/>
    </row>
    <row r="207" spans="1:12" ht="15">
      <c r="A207" s="23"/>
      <c r="B207" s="15"/>
      <c r="C207" s="11"/>
      <c r="D207" s="7" t="s">
        <v>29</v>
      </c>
      <c r="E207" s="42" t="s">
        <v>75</v>
      </c>
      <c r="F207" s="43">
        <v>180</v>
      </c>
      <c r="G207" s="43">
        <v>10.1</v>
      </c>
      <c r="H207" s="43">
        <v>6.49</v>
      </c>
      <c r="I207" s="43">
        <v>33.4</v>
      </c>
      <c r="J207" s="43">
        <v>122.76</v>
      </c>
      <c r="K207" s="44">
        <v>198</v>
      </c>
      <c r="L207" s="43"/>
    </row>
    <row r="208" spans="1:12" ht="15">
      <c r="A208" s="23"/>
      <c r="B208" s="15"/>
      <c r="C208" s="11"/>
      <c r="D208" s="7" t="s">
        <v>30</v>
      </c>
      <c r="E208" s="42" t="s">
        <v>106</v>
      </c>
      <c r="F208" s="43">
        <v>200</v>
      </c>
      <c r="G208" s="43">
        <v>0.78</v>
      </c>
      <c r="H208" s="43">
        <v>0.05</v>
      </c>
      <c r="I208" s="43">
        <v>27.63</v>
      </c>
      <c r="J208" s="43">
        <v>114.8</v>
      </c>
      <c r="K208" s="44">
        <v>348</v>
      </c>
      <c r="L208" s="43"/>
    </row>
    <row r="209" spans="1:12" ht="15">
      <c r="A209" s="23"/>
      <c r="B209" s="15"/>
      <c r="C209" s="11"/>
      <c r="D209" s="7" t="s">
        <v>31</v>
      </c>
      <c r="E209" s="42" t="s">
        <v>50</v>
      </c>
      <c r="F209" s="43">
        <v>50</v>
      </c>
      <c r="G209" s="43">
        <v>4.05</v>
      </c>
      <c r="H209" s="43">
        <v>0.5</v>
      </c>
      <c r="I209" s="43">
        <v>24.4</v>
      </c>
      <c r="J209" s="43">
        <v>177</v>
      </c>
      <c r="K209" s="44" t="s">
        <v>43</v>
      </c>
      <c r="L209" s="43"/>
    </row>
    <row r="210" spans="1:12" ht="15">
      <c r="A210" s="23"/>
      <c r="B210" s="15"/>
      <c r="C210" s="11"/>
      <c r="D210" s="7" t="s">
        <v>32</v>
      </c>
      <c r="E210" s="42" t="s">
        <v>51</v>
      </c>
      <c r="F210" s="43">
        <v>30</v>
      </c>
      <c r="G210" s="43">
        <v>2.4</v>
      </c>
      <c r="H210" s="43">
        <v>1.02</v>
      </c>
      <c r="I210" s="43">
        <v>12.66</v>
      </c>
      <c r="J210" s="43">
        <v>66.599999999999994</v>
      </c>
      <c r="K210" s="44" t="s">
        <v>43</v>
      </c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886</v>
      </c>
      <c r="G213" s="19">
        <f t="shared" ref="G213:J213" si="92">SUM(G204:G212)</f>
        <v>30.569999999999997</v>
      </c>
      <c r="H213" s="19">
        <f t="shared" si="92"/>
        <v>29.270000000000003</v>
      </c>
      <c r="I213" s="19">
        <f t="shared" si="92"/>
        <v>134.01999999999998</v>
      </c>
      <c r="J213" s="19">
        <f t="shared" si="92"/>
        <v>930</v>
      </c>
      <c r="K213" s="25"/>
      <c r="L213" s="19">
        <f t="shared" ref="L213" si="93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2" t="s">
        <v>4</v>
      </c>
      <c r="D214" s="53"/>
      <c r="E214" s="31"/>
      <c r="F214" s="32">
        <f>F203+F213</f>
        <v>1501</v>
      </c>
      <c r="G214" s="32">
        <f t="shared" ref="G214:J214" si="94">G203+G213</f>
        <v>51.53</v>
      </c>
      <c r="H214" s="32">
        <f t="shared" si="94"/>
        <v>50.84</v>
      </c>
      <c r="I214" s="32">
        <f t="shared" si="94"/>
        <v>227.06</v>
      </c>
      <c r="J214" s="32">
        <f t="shared" si="94"/>
        <v>1554.0700000000002</v>
      </c>
      <c r="K214" s="32"/>
      <c r="L214" s="32">
        <v>251.5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 t="s">
        <v>61</v>
      </c>
      <c r="F215" s="40">
        <v>255</v>
      </c>
      <c r="G215" s="40">
        <v>9.39</v>
      </c>
      <c r="H215" s="40">
        <v>14.3</v>
      </c>
      <c r="I215" s="40">
        <v>56.9</v>
      </c>
      <c r="J215" s="40">
        <v>374.74</v>
      </c>
      <c r="K215" s="41">
        <v>173</v>
      </c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 t="s">
        <v>62</v>
      </c>
      <c r="F217" s="43">
        <v>200</v>
      </c>
      <c r="G217" s="43">
        <v>3.26</v>
      </c>
      <c r="H217" s="43">
        <v>1.25</v>
      </c>
      <c r="I217" s="43">
        <v>8.23</v>
      </c>
      <c r="J217" s="43">
        <v>106</v>
      </c>
      <c r="K217" s="44">
        <v>376</v>
      </c>
      <c r="L217" s="43"/>
    </row>
    <row r="218" spans="1:12" ht="15">
      <c r="A218" s="23"/>
      <c r="B218" s="15"/>
      <c r="C218" s="11"/>
      <c r="D218" s="7" t="s">
        <v>23</v>
      </c>
      <c r="E218" s="42" t="s">
        <v>42</v>
      </c>
      <c r="F218" s="43">
        <v>40</v>
      </c>
      <c r="G218" s="43">
        <v>3.24</v>
      </c>
      <c r="H218" s="43">
        <v>0.4</v>
      </c>
      <c r="I218" s="43">
        <v>19.52</v>
      </c>
      <c r="J218" s="43">
        <v>118.49</v>
      </c>
      <c r="K218" s="44" t="s">
        <v>43</v>
      </c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 t="s">
        <v>64</v>
      </c>
      <c r="F220" s="43">
        <v>60</v>
      </c>
      <c r="G220" s="43">
        <v>3.72</v>
      </c>
      <c r="H220" s="43">
        <v>4.07</v>
      </c>
      <c r="I220" s="43">
        <v>3.42</v>
      </c>
      <c r="J220" s="43">
        <v>94.5</v>
      </c>
      <c r="K220" s="44">
        <v>209</v>
      </c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555</v>
      </c>
      <c r="G222" s="19">
        <f t="shared" ref="G222:J222" si="95">SUM(G215:G221)</f>
        <v>19.61</v>
      </c>
      <c r="H222" s="19">
        <f t="shared" si="95"/>
        <v>20.020000000000003</v>
      </c>
      <c r="I222" s="19">
        <f t="shared" si="95"/>
        <v>88.07</v>
      </c>
      <c r="J222" s="19">
        <f t="shared" si="95"/>
        <v>693.73</v>
      </c>
      <c r="K222" s="25"/>
      <c r="L222" s="19">
        <f t="shared" ref="L222" si="96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65</v>
      </c>
      <c r="F223" s="43">
        <v>66</v>
      </c>
      <c r="G223" s="43">
        <v>0.56000000000000005</v>
      </c>
      <c r="H223" s="43">
        <v>3.97</v>
      </c>
      <c r="I223" s="43">
        <v>2.17</v>
      </c>
      <c r="J223" s="43">
        <v>47.15</v>
      </c>
      <c r="K223" s="44">
        <v>20</v>
      </c>
      <c r="L223" s="43"/>
    </row>
    <row r="224" spans="1:12" ht="25.5">
      <c r="A224" s="23"/>
      <c r="B224" s="15"/>
      <c r="C224" s="11"/>
      <c r="D224" s="7" t="s">
        <v>27</v>
      </c>
      <c r="E224" s="42" t="s">
        <v>66</v>
      </c>
      <c r="F224" s="43">
        <v>250</v>
      </c>
      <c r="G224" s="43">
        <v>5.16</v>
      </c>
      <c r="H224" s="43">
        <v>5.37</v>
      </c>
      <c r="I224" s="43">
        <v>30.92</v>
      </c>
      <c r="J224" s="43">
        <v>150.41</v>
      </c>
      <c r="K224" s="44">
        <v>88</v>
      </c>
      <c r="L224" s="43"/>
    </row>
    <row r="225" spans="1:12" ht="15">
      <c r="A225" s="23"/>
      <c r="B225" s="15"/>
      <c r="C225" s="11"/>
      <c r="D225" s="7" t="s">
        <v>28</v>
      </c>
      <c r="E225" s="42" t="s">
        <v>67</v>
      </c>
      <c r="F225" s="43">
        <v>275</v>
      </c>
      <c r="G225" s="43">
        <v>17.3</v>
      </c>
      <c r="H225" s="43">
        <v>18.399999999999999</v>
      </c>
      <c r="I225" s="43">
        <v>34.21</v>
      </c>
      <c r="J225" s="43">
        <v>361.73</v>
      </c>
      <c r="K225" s="44">
        <v>259</v>
      </c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 t="s">
        <v>68</v>
      </c>
      <c r="F227" s="43">
        <v>200</v>
      </c>
      <c r="G227" s="43">
        <v>0.66</v>
      </c>
      <c r="H227" s="43">
        <v>0.09</v>
      </c>
      <c r="I227" s="43">
        <v>25.01</v>
      </c>
      <c r="J227" s="43">
        <v>132.80000000000001</v>
      </c>
      <c r="K227" s="44">
        <v>349</v>
      </c>
      <c r="L227" s="43"/>
    </row>
    <row r="228" spans="1:12" ht="15">
      <c r="A228" s="23"/>
      <c r="B228" s="15"/>
      <c r="C228" s="11"/>
      <c r="D228" s="7" t="s">
        <v>31</v>
      </c>
      <c r="E228" s="42" t="s">
        <v>50</v>
      </c>
      <c r="F228" s="43">
        <v>50</v>
      </c>
      <c r="G228" s="43">
        <v>4.05</v>
      </c>
      <c r="H228" s="43">
        <v>0.5</v>
      </c>
      <c r="I228" s="43">
        <v>24.4</v>
      </c>
      <c r="J228" s="43">
        <v>177</v>
      </c>
      <c r="K228" s="44" t="s">
        <v>43</v>
      </c>
      <c r="L228" s="43"/>
    </row>
    <row r="229" spans="1:12" ht="15">
      <c r="A229" s="23"/>
      <c r="B229" s="15"/>
      <c r="C229" s="11"/>
      <c r="D229" s="7" t="s">
        <v>32</v>
      </c>
      <c r="E229" s="42" t="s">
        <v>51</v>
      </c>
      <c r="F229" s="43">
        <v>30</v>
      </c>
      <c r="G229" s="43">
        <v>2.4</v>
      </c>
      <c r="H229" s="43">
        <v>1.02</v>
      </c>
      <c r="I229" s="43">
        <v>12.66</v>
      </c>
      <c r="J229" s="43">
        <v>66.599999999999994</v>
      </c>
      <c r="K229" s="44" t="s">
        <v>43</v>
      </c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871</v>
      </c>
      <c r="G232" s="19">
        <f t="shared" ref="G232:J232" si="97">SUM(G223:G231)</f>
        <v>30.130000000000003</v>
      </c>
      <c r="H232" s="19">
        <f t="shared" si="97"/>
        <v>29.349999999999998</v>
      </c>
      <c r="I232" s="19">
        <f t="shared" si="97"/>
        <v>129.37</v>
      </c>
      <c r="J232" s="19">
        <f t="shared" si="97"/>
        <v>935.68999999999994</v>
      </c>
      <c r="K232" s="25"/>
      <c r="L232" s="19">
        <f t="shared" ref="L232" si="98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2" t="s">
        <v>4</v>
      </c>
      <c r="D233" s="53"/>
      <c r="E233" s="31"/>
      <c r="F233" s="32">
        <f>F222+F232</f>
        <v>1426</v>
      </c>
      <c r="G233" s="32">
        <f t="shared" ref="G233:J233" si="99">G222+G232</f>
        <v>49.74</v>
      </c>
      <c r="H233" s="32">
        <f t="shared" si="99"/>
        <v>49.370000000000005</v>
      </c>
      <c r="I233" s="32">
        <f t="shared" si="99"/>
        <v>217.44</v>
      </c>
      <c r="J233" s="32">
        <f t="shared" si="99"/>
        <v>1629.42</v>
      </c>
      <c r="K233" s="32"/>
      <c r="L233" s="32">
        <f t="shared" ref="L233" si="100">L222+L232</f>
        <v>0</v>
      </c>
    </row>
    <row r="234" spans="1:12" ht="13.7" customHeight="1" thickBot="1">
      <c r="A234" s="27"/>
      <c r="B234" s="28"/>
      <c r="C234" s="57" t="s">
        <v>5</v>
      </c>
      <c r="D234" s="58"/>
      <c r="E234" s="59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1449.75</v>
      </c>
      <c r="G234" s="34">
        <f t="shared" ref="G234:L234" si="101">(G24+G43+G62+G81+G100+G119+G138+G157+G176+G195+G214+G233)/(IF(G24=0,0,1)+IF(G43=0,0,1)+IF(G62=0,0,1)+IF(G81=0,0,1)+IF(G100=0,0,1)+IF(G119=0,0,1)+IF(G138=0,0,1)+IF(G157=0,0,1)+IF(G176=0,0,1)+IF(G195=0,0,1)+IF(G214=0,0,1)+IF(G233=0,0,1))</f>
        <v>51.1175</v>
      </c>
      <c r="H234" s="34">
        <f t="shared" si="101"/>
        <v>52.01583333333334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223.06583333333333</v>
      </c>
      <c r="J234" s="34">
        <f t="shared" si="101"/>
        <v>1579.9449999999997</v>
      </c>
      <c r="K234" s="34"/>
      <c r="L234" s="34">
        <f t="shared" si="101"/>
        <v>251.40909090909096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2026-05-29T11:07:07Z</dcterms:modified>
</cp:coreProperties>
</file>